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CONTA 38426-5" sheetId="2" r:id="rId1"/>
    <sheet name="CONTA 30189-8" sheetId="4" r:id="rId2"/>
  </sheets>
  <definedNames>
    <definedName name="_xlnm._FilterDatabase" localSheetId="1" hidden="1">'CONTA 30189-8'!$B$10:$C$29</definedName>
    <definedName name="_xlnm._FilterDatabase" localSheetId="0" hidden="1">'CONTA 38426-5'!$A$10:$C$190</definedName>
    <definedName name="_xlnm.Print_Area" localSheetId="1">'CONTA 30189-8'!$A$1:$N$37</definedName>
    <definedName name="_xlnm.Print_Area" localSheetId="0">'CONTA 38426-5'!$A$1:$N$199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96" i="2" l="1"/>
  <c r="C195" i="2"/>
  <c r="C192" i="2" l="1"/>
  <c r="C197" i="2" l="1"/>
  <c r="B192" i="2"/>
  <c r="B193" i="2" s="1"/>
  <c r="C35" i="4" l="1"/>
  <c r="C28" i="4"/>
  <c r="B28" i="4"/>
  <c r="B29" i="4" l="1"/>
</calcChain>
</file>

<file path=xl/sharedStrings.xml><?xml version="1.0" encoding="utf-8"?>
<sst xmlns="http://schemas.openxmlformats.org/spreadsheetml/2006/main" count="18" uniqueCount="12">
  <si>
    <t>SALDO INICIAL</t>
  </si>
  <si>
    <t xml:space="preserve">DÉBITOS </t>
  </si>
  <si>
    <t xml:space="preserve">CRÉDITOS </t>
  </si>
  <si>
    <t>TOTAL</t>
  </si>
  <si>
    <t>SALDO FINAL</t>
  </si>
  <si>
    <t>TARIFA</t>
  </si>
  <si>
    <t>MANUT CONTA</t>
  </si>
  <si>
    <t>Total Tarifa</t>
  </si>
  <si>
    <t>TARIFA MENSAL</t>
  </si>
  <si>
    <t>DESP BANCÁRIA</t>
  </si>
  <si>
    <t>CONTA CORRENTE ITAU AG 9249 C/C 38426-5 MÊS 11/2020</t>
  </si>
  <si>
    <t>CONTA CORRENTE ITAU AG 9249 C/C 30189-8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</si>
</sst>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&quot;-R$&quot;* #,##0.00_-;_-&quot;R$&quot;* \-??_-;_-@_-"/>
    <numFmt numFmtId="165" formatCode="#,##0.00;[Red]&quot;-&quot;\ #,##0.00"/>
    <numFmt numFmtId="166" formatCode="#,##0.00;[Red]#,##0.00"/>
  </numFmts>
  <fonts count="1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</font>
    <font>
      <sz val="12"/>
      <color rgb="FF000000"/>
      <name val="Calibri"/>
      <family val="2"/>
      <charset val="1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Border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164" fontId="3" fillId="0" borderId="2" xfId="1" applyFont="1" applyFill="1" applyBorder="1" applyAlignment="1" applyProtection="1"/>
    <xf numFmtId="0" fontId="3" fillId="4" borderId="0" xfId="0" applyFont="1" applyFill="1"/>
    <xf numFmtId="44" fontId="3" fillId="0" borderId="2" xfId="1" applyNumberFormat="1" applyFont="1" applyFill="1" applyBorder="1" applyAlignment="1" applyProtection="1"/>
    <xf numFmtId="44" fontId="2" fillId="2" borderId="1" xfId="0" applyNumberFormat="1" applyFont="1" applyFill="1" applyBorder="1"/>
    <xf numFmtId="44" fontId="3" fillId="0" borderId="0" xfId="0" applyNumberFormat="1" applyFont="1"/>
    <xf numFmtId="0" fontId="3" fillId="5" borderId="0" xfId="0" applyFont="1" applyFill="1"/>
    <xf numFmtId="44" fontId="3" fillId="0" borderId="4" xfId="0" applyNumberFormat="1" applyFont="1" applyBorder="1"/>
    <xf numFmtId="0" fontId="3" fillId="6" borderId="0" xfId="0" applyFont="1" applyFill="1"/>
    <xf numFmtId="0" fontId="4" fillId="0" borderId="0" xfId="0" applyFont="1"/>
    <xf numFmtId="0" fontId="5" fillId="0" borderId="0" xfId="0" applyFont="1"/>
    <xf numFmtId="0" fontId="4" fillId="4" borderId="0" xfId="0" applyFont="1" applyFill="1"/>
    <xf numFmtId="0" fontId="6" fillId="0" borderId="0" xfId="0" applyFont="1"/>
    <xf numFmtId="0" fontId="2" fillId="2" borderId="7" xfId="0" applyFont="1" applyFill="1" applyBorder="1" applyAlignment="1">
      <alignment horizontal="center"/>
    </xf>
    <xf numFmtId="4" fontId="7" fillId="0" borderId="0" xfId="0" applyNumberFormat="1" applyFont="1" applyFill="1" applyBorder="1"/>
    <xf numFmtId="165" fontId="10" fillId="0" borderId="2" xfId="0" applyNumberFormat="1" applyFont="1" applyFill="1" applyBorder="1" applyAlignment="1">
      <alignment horizontal="right"/>
    </xf>
    <xf numFmtId="0" fontId="11" fillId="0" borderId="0" xfId="0" applyFont="1"/>
    <xf numFmtId="0" fontId="0" fillId="0" borderId="0" xfId="0" applyFont="1"/>
    <xf numFmtId="165" fontId="12" fillId="0" borderId="2" xfId="0" applyNumberFormat="1" applyFont="1" applyFill="1" applyBorder="1" applyAlignment="1">
      <alignment horizontal="right"/>
    </xf>
    <xf numFmtId="0" fontId="11" fillId="4" borderId="0" xfId="0" applyFont="1" applyFill="1"/>
    <xf numFmtId="0" fontId="0" fillId="4" borderId="0" xfId="0" applyFont="1" applyFill="1"/>
    <xf numFmtId="164" fontId="11" fillId="0" borderId="2" xfId="1" applyFont="1" applyFill="1" applyBorder="1" applyAlignment="1" applyProtection="1"/>
    <xf numFmtId="44" fontId="13" fillId="2" borderId="1" xfId="0" applyNumberFormat="1" applyFont="1" applyFill="1" applyBorder="1"/>
    <xf numFmtId="0" fontId="11" fillId="5" borderId="2" xfId="0" applyFont="1" applyFill="1" applyBorder="1"/>
    <xf numFmtId="0" fontId="11" fillId="7" borderId="2" xfId="0" applyFont="1" applyFill="1" applyBorder="1"/>
    <xf numFmtId="0" fontId="13" fillId="0" borderId="2" xfId="0" applyFont="1" applyBorder="1"/>
    <xf numFmtId="44" fontId="13" fillId="0" borderId="2" xfId="0" applyNumberFormat="1" applyFont="1" applyBorder="1"/>
    <xf numFmtId="44" fontId="11" fillId="5" borderId="2" xfId="0" applyNumberFormat="1" applyFont="1" applyFill="1" applyBorder="1"/>
    <xf numFmtId="165" fontId="8" fillId="0" borderId="2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6" fontId="11" fillId="7" borderId="2" xfId="0" applyNumberFormat="1" applyFont="1" applyFill="1" applyBorder="1"/>
    <xf numFmtId="165" fontId="10" fillId="0" borderId="8" xfId="0" applyNumberFormat="1" applyFont="1" applyFill="1" applyBorder="1" applyAlignment="1">
      <alignment horizontal="right"/>
    </xf>
    <xf numFmtId="4" fontId="12" fillId="0" borderId="2" xfId="0" applyNumberFormat="1" applyFont="1" applyFill="1" applyBorder="1"/>
    <xf numFmtId="4" fontId="10" fillId="0" borderId="2" xfId="0" applyNumberFormat="1" applyFont="1" applyFill="1" applyBorder="1"/>
    <xf numFmtId="165" fontId="12" fillId="5" borderId="2" xfId="0" applyNumberFormat="1" applyFont="1" applyFill="1" applyBorder="1" applyAlignment="1">
      <alignment horizontal="right"/>
    </xf>
    <xf numFmtId="165" fontId="12" fillId="7" borderId="2" xfId="0" applyNumberFormat="1" applyFont="1" applyFill="1" applyBorder="1" applyAlignment="1">
      <alignment horizontal="right"/>
    </xf>
    <xf numFmtId="165" fontId="10" fillId="7" borderId="2" xfId="0" applyNumberFormat="1" applyFont="1" applyFill="1" applyBorder="1" applyAlignment="1">
      <alignment horizontal="right"/>
    </xf>
    <xf numFmtId="164" fontId="3" fillId="5" borderId="2" xfId="1" applyFont="1" applyFill="1" applyBorder="1" applyAlignment="1" applyProtection="1"/>
    <xf numFmtId="0" fontId="2" fillId="3" borderId="1" xfId="0" applyFont="1" applyFill="1" applyBorder="1" applyAlignment="1">
      <alignment horizontal="center"/>
    </xf>
    <xf numFmtId="164" fontId="2" fillId="2" borderId="3" xfId="1" applyFont="1" applyFill="1" applyBorder="1" applyAlignment="1" applyProtection="1">
      <alignment horizontal="center"/>
    </xf>
    <xf numFmtId="44" fontId="13" fillId="2" borderId="5" xfId="2" applyNumberFormat="1" applyFont="1" applyFill="1" applyBorder="1" applyAlignment="1" applyProtection="1">
      <alignment horizontal="center"/>
    </xf>
    <xf numFmtId="44" fontId="13" fillId="2" borderId="6" xfId="2" applyNumberFormat="1" applyFont="1" applyFill="1" applyBorder="1" applyAlignment="1" applyProtection="1">
      <alignment horizontal="center"/>
    </xf>
    <xf numFmtId="0" fontId="0" fillId="0" borderId="0" xfId="0" applyFont="1" applyAlignment="1">
      <alignment horizontal="center"/>
    </xf>
    <xf numFmtId="44" fontId="2" fillId="2" borderId="5" xfId="2" applyNumberFormat="1" applyFont="1" applyFill="1" applyBorder="1" applyAlignment="1" applyProtection="1">
      <alignment horizontal="center"/>
    </xf>
    <xf numFmtId="44" fontId="2" fillId="2" borderId="6" xfId="2" applyNumberFormat="1" applyFont="1" applyFill="1" applyBorder="1" applyAlignment="1" applyProtection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0</xdr:row>
      <xdr:rowOff>190500</xdr:rowOff>
    </xdr:from>
    <xdr:to>
      <xdr:col>1</xdr:col>
      <xdr:colOff>657226</xdr:colOff>
      <xdr:row>5</xdr:row>
      <xdr:rowOff>47625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90500"/>
          <a:ext cx="160020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1838325</xdr:colOff>
      <xdr:row>1</xdr:row>
      <xdr:rowOff>0</xdr:rowOff>
    </xdr:from>
    <xdr:to>
      <xdr:col>2</xdr:col>
      <xdr:colOff>3086100</xdr:colOff>
      <xdr:row>4</xdr:row>
      <xdr:rowOff>266700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285750"/>
          <a:ext cx="12477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161925</xdr:rowOff>
    </xdr:from>
    <xdr:to>
      <xdr:col>1</xdr:col>
      <xdr:colOff>704851</xdr:colOff>
      <xdr:row>5</xdr:row>
      <xdr:rowOff>19050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61925"/>
          <a:ext cx="16573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2286000</xdr:colOff>
      <xdr:row>1</xdr:row>
      <xdr:rowOff>76200</xdr:rowOff>
    </xdr:from>
    <xdr:to>
      <xdr:col>3</xdr:col>
      <xdr:colOff>47625</xdr:colOff>
      <xdr:row>5</xdr:row>
      <xdr:rowOff>57150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361950"/>
          <a:ext cx="12477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98"/>
  <sheetViews>
    <sheetView showGridLines="0" tabSelected="1" zoomScaleNormal="100" zoomScaleSheetLayoutView="80" workbookViewId="0">
      <selection activeCell="C196" sqref="C196"/>
    </sheetView>
  </sheetViews>
  <sheetFormatPr defaultRowHeight="22.5" customHeight="1" x14ac:dyDescent="0.25"/>
  <cols>
    <col min="1" max="1" width="18.28515625" style="15" customWidth="1"/>
    <col min="2" max="2" width="43.140625" style="15" customWidth="1"/>
    <col min="3" max="3" width="48.5703125" style="15" customWidth="1"/>
    <col min="4" max="4" width="8.85546875" style="12" customWidth="1"/>
    <col min="5" max="6" width="9.140625" style="12"/>
    <col min="7" max="1025" width="8.5703125" style="12" customWidth="1"/>
    <col min="1026" max="16384" width="9.140625" style="12"/>
  </cols>
  <sheetData>
    <row r="6" spans="1:5" ht="22.5" customHeight="1" thickBot="1" x14ac:dyDescent="0.3"/>
    <row r="7" spans="1:5" ht="22.5" customHeight="1" thickBot="1" x14ac:dyDescent="0.3">
      <c r="A7" s="41" t="s">
        <v>10</v>
      </c>
      <c r="B7" s="41"/>
      <c r="C7" s="41"/>
      <c r="D7" s="41"/>
    </row>
    <row r="8" spans="1:5" ht="22.5" customHeight="1" thickBot="1" x14ac:dyDescent="0.25">
      <c r="A8" s="1"/>
      <c r="B8" s="1"/>
      <c r="C8" s="1"/>
      <c r="D8" s="13"/>
    </row>
    <row r="9" spans="1:5" ht="22.5" customHeight="1" thickBot="1" x14ac:dyDescent="0.3">
      <c r="A9" s="2" t="s">
        <v>0</v>
      </c>
      <c r="B9" s="42">
        <v>10.01</v>
      </c>
      <c r="C9" s="42"/>
      <c r="D9" s="13"/>
    </row>
    <row r="10" spans="1:5" ht="22.5" customHeight="1" x14ac:dyDescent="0.25">
      <c r="A10" s="1"/>
      <c r="B10" s="16" t="s">
        <v>1</v>
      </c>
      <c r="C10" s="16" t="s">
        <v>2</v>
      </c>
      <c r="D10" s="13"/>
    </row>
    <row r="11" spans="1:5" ht="22.5" customHeight="1" x14ac:dyDescent="0.25">
      <c r="A11" s="35"/>
      <c r="B11" s="21"/>
      <c r="C11" s="31"/>
      <c r="D11" s="19"/>
      <c r="E11" s="20"/>
    </row>
    <row r="12" spans="1:5" ht="22.5" customHeight="1" x14ac:dyDescent="0.25">
      <c r="A12" s="36"/>
      <c r="B12" s="18"/>
      <c r="C12" s="18">
        <v>9084.06</v>
      </c>
      <c r="D12" s="19"/>
      <c r="E12" s="20"/>
    </row>
    <row r="13" spans="1:5" ht="22.5" customHeight="1" x14ac:dyDescent="0.25">
      <c r="A13" s="35"/>
      <c r="B13" s="21">
        <v>9084.07</v>
      </c>
      <c r="C13" s="31"/>
      <c r="D13" s="19"/>
      <c r="E13" s="20"/>
    </row>
    <row r="14" spans="1:5" ht="22.5" customHeight="1" x14ac:dyDescent="0.25">
      <c r="A14" s="36"/>
      <c r="B14" s="18"/>
      <c r="C14" s="18">
        <v>1399.99</v>
      </c>
      <c r="D14" s="19"/>
      <c r="E14" s="20"/>
    </row>
    <row r="15" spans="1:5" ht="22.5" customHeight="1" x14ac:dyDescent="0.25">
      <c r="A15" s="35"/>
      <c r="B15" s="37">
        <v>167</v>
      </c>
      <c r="C15" s="31"/>
      <c r="D15" s="19"/>
      <c r="E15" s="20"/>
    </row>
    <row r="16" spans="1:5" ht="22.5" customHeight="1" x14ac:dyDescent="0.25">
      <c r="A16" s="36"/>
      <c r="B16" s="18">
        <v>1232.99</v>
      </c>
      <c r="C16" s="32"/>
      <c r="D16" s="19"/>
      <c r="E16" s="20"/>
    </row>
    <row r="17" spans="1:5" ht="22.5" customHeight="1" x14ac:dyDescent="0.25">
      <c r="A17" s="35"/>
      <c r="B17" s="21"/>
      <c r="C17" s="31"/>
      <c r="D17" s="19"/>
      <c r="E17" s="20"/>
    </row>
    <row r="18" spans="1:5" ht="22.5" customHeight="1" x14ac:dyDescent="0.25">
      <c r="A18" s="36"/>
      <c r="B18" s="18">
        <v>1364921.36</v>
      </c>
      <c r="C18" s="32"/>
      <c r="D18" s="19"/>
      <c r="E18" s="20"/>
    </row>
    <row r="19" spans="1:5" ht="22.5" customHeight="1" x14ac:dyDescent="0.25">
      <c r="A19" s="35"/>
      <c r="B19" s="21">
        <v>1834.28</v>
      </c>
      <c r="C19" s="31"/>
      <c r="D19" s="19"/>
      <c r="E19" s="20"/>
    </row>
    <row r="20" spans="1:5" ht="22.5" customHeight="1" x14ac:dyDescent="0.25">
      <c r="A20" s="36"/>
      <c r="B20" s="18">
        <v>1187538.21</v>
      </c>
      <c r="C20" s="32"/>
      <c r="D20" s="19"/>
      <c r="E20" s="20"/>
    </row>
    <row r="21" spans="1:5" ht="22.5" customHeight="1" x14ac:dyDescent="0.25">
      <c r="A21" s="35"/>
      <c r="B21" s="21">
        <v>370.3</v>
      </c>
      <c r="C21" s="31"/>
      <c r="D21" s="19"/>
      <c r="E21" s="20"/>
    </row>
    <row r="22" spans="1:5" ht="22.5" customHeight="1" x14ac:dyDescent="0.25">
      <c r="A22" s="36"/>
      <c r="B22" s="18">
        <v>149238.5</v>
      </c>
      <c r="C22" s="32"/>
      <c r="D22" s="19"/>
      <c r="E22" s="20"/>
    </row>
    <row r="23" spans="1:5" ht="22.5" customHeight="1" x14ac:dyDescent="0.25">
      <c r="A23" s="35"/>
      <c r="B23" s="21">
        <v>385.2</v>
      </c>
      <c r="C23" s="31"/>
      <c r="D23" s="19"/>
      <c r="E23" s="20"/>
    </row>
    <row r="24" spans="1:5" ht="22.5" customHeight="1" x14ac:dyDescent="0.25">
      <c r="A24" s="36"/>
      <c r="B24" s="18">
        <v>3912.57</v>
      </c>
      <c r="C24" s="32"/>
      <c r="D24" s="19"/>
      <c r="E24" s="20"/>
    </row>
    <row r="25" spans="1:5" ht="22.5" customHeight="1" x14ac:dyDescent="0.25">
      <c r="A25" s="35"/>
      <c r="B25" s="21">
        <v>1078.43</v>
      </c>
      <c r="C25" s="31"/>
      <c r="D25" s="19"/>
      <c r="E25" s="20"/>
    </row>
    <row r="26" spans="1:5" ht="22.5" customHeight="1" x14ac:dyDescent="0.25">
      <c r="A26" s="36"/>
      <c r="B26" s="18">
        <v>27141.79</v>
      </c>
      <c r="C26" s="32"/>
      <c r="D26" s="19"/>
      <c r="E26" s="20"/>
    </row>
    <row r="27" spans="1:5" ht="22.5" customHeight="1" x14ac:dyDescent="0.25">
      <c r="A27" s="35"/>
      <c r="B27" s="21">
        <v>4000</v>
      </c>
      <c r="C27" s="31"/>
      <c r="D27" s="19"/>
      <c r="E27" s="20"/>
    </row>
    <row r="28" spans="1:5" ht="22.5" customHeight="1" x14ac:dyDescent="0.25">
      <c r="A28" s="36"/>
      <c r="B28" s="18">
        <v>14796.99</v>
      </c>
      <c r="C28" s="32"/>
      <c r="D28" s="19"/>
      <c r="E28" s="20"/>
    </row>
    <row r="29" spans="1:5" ht="22.5" customHeight="1" x14ac:dyDescent="0.25">
      <c r="A29" s="35"/>
      <c r="B29" s="21">
        <v>658096.43000000005</v>
      </c>
      <c r="C29" s="31"/>
      <c r="D29" s="19"/>
      <c r="E29" s="20"/>
    </row>
    <row r="30" spans="1:5" ht="22.5" customHeight="1" x14ac:dyDescent="0.25">
      <c r="A30" s="36"/>
      <c r="B30" s="18">
        <v>208234.01</v>
      </c>
      <c r="C30" s="32"/>
      <c r="D30" s="19"/>
      <c r="E30" s="20"/>
    </row>
    <row r="31" spans="1:5" ht="22.5" customHeight="1" x14ac:dyDescent="0.25">
      <c r="A31" s="35"/>
      <c r="B31" s="38">
        <v>60.75</v>
      </c>
      <c r="C31" s="31"/>
      <c r="D31" s="19"/>
      <c r="E31" s="20"/>
    </row>
    <row r="32" spans="1:5" ht="22.5" customHeight="1" x14ac:dyDescent="0.25">
      <c r="A32" s="36"/>
      <c r="B32" s="39">
        <v>132</v>
      </c>
      <c r="C32" s="32"/>
      <c r="D32" s="19"/>
      <c r="E32" s="20"/>
    </row>
    <row r="33" spans="1:5" ht="22.5" customHeight="1" x14ac:dyDescent="0.25">
      <c r="A33" s="35"/>
      <c r="B33" s="38">
        <v>2466.4499999999998</v>
      </c>
      <c r="C33" s="31"/>
      <c r="D33" s="19"/>
      <c r="E33" s="20"/>
    </row>
    <row r="34" spans="1:5" ht="22.5" customHeight="1" x14ac:dyDescent="0.25">
      <c r="A34" s="36"/>
      <c r="B34" s="39">
        <v>4.05</v>
      </c>
      <c r="C34" s="32"/>
      <c r="D34" s="19"/>
      <c r="E34" s="20"/>
    </row>
    <row r="35" spans="1:5" ht="22.5" customHeight="1" x14ac:dyDescent="0.25">
      <c r="A35" s="35"/>
      <c r="B35" s="38">
        <v>174.9</v>
      </c>
      <c r="C35" s="31"/>
      <c r="D35" s="19"/>
      <c r="E35" s="20"/>
    </row>
    <row r="36" spans="1:5" ht="22.5" customHeight="1" x14ac:dyDescent="0.25">
      <c r="A36" s="36"/>
      <c r="B36" s="39">
        <v>556.5</v>
      </c>
      <c r="C36" s="32"/>
      <c r="D36" s="19"/>
      <c r="E36" s="20"/>
    </row>
    <row r="37" spans="1:5" ht="22.5" customHeight="1" x14ac:dyDescent="0.25">
      <c r="A37" s="35"/>
      <c r="B37" s="21"/>
      <c r="C37" s="21">
        <v>10222.81</v>
      </c>
      <c r="D37" s="19"/>
      <c r="E37" s="20"/>
    </row>
    <row r="38" spans="1:5" ht="22.5" customHeight="1" x14ac:dyDescent="0.25">
      <c r="A38" s="36"/>
      <c r="B38" s="18"/>
      <c r="C38" s="18">
        <v>5174.3999999999996</v>
      </c>
      <c r="D38" s="19"/>
      <c r="E38" s="20"/>
    </row>
    <row r="39" spans="1:5" ht="22.5" customHeight="1" x14ac:dyDescent="0.25">
      <c r="A39" s="35"/>
      <c r="B39" s="21"/>
      <c r="C39" s="21">
        <v>3580062.22</v>
      </c>
      <c r="D39" s="19"/>
      <c r="E39" s="20"/>
    </row>
    <row r="40" spans="1:5" ht="22.5" customHeight="1" x14ac:dyDescent="0.25">
      <c r="A40" s="36"/>
      <c r="B40" s="18"/>
      <c r="C40" s="18">
        <v>2178000</v>
      </c>
      <c r="D40" s="19"/>
      <c r="E40" s="20"/>
    </row>
    <row r="41" spans="1:5" ht="22.5" customHeight="1" x14ac:dyDescent="0.25">
      <c r="A41" s="35"/>
      <c r="B41" s="21">
        <v>2148516.71</v>
      </c>
      <c r="C41" s="31"/>
      <c r="D41" s="19"/>
      <c r="E41" s="20"/>
    </row>
    <row r="42" spans="1:5" ht="22.5" customHeight="1" x14ac:dyDescent="0.25">
      <c r="A42" s="36"/>
      <c r="B42" s="18">
        <v>61.48</v>
      </c>
      <c r="C42" s="32"/>
      <c r="D42" s="19"/>
      <c r="E42" s="20"/>
    </row>
    <row r="43" spans="1:5" ht="22.5" customHeight="1" x14ac:dyDescent="0.25">
      <c r="A43" s="35"/>
      <c r="B43" s="21">
        <v>24132.31</v>
      </c>
      <c r="C43" s="31"/>
      <c r="D43" s="19"/>
      <c r="E43" s="20"/>
    </row>
    <row r="44" spans="1:5" ht="22.5" customHeight="1" x14ac:dyDescent="0.25">
      <c r="A44" s="36"/>
      <c r="B44" s="18">
        <v>1083.23</v>
      </c>
      <c r="C44" s="32"/>
      <c r="D44" s="19"/>
      <c r="E44" s="20"/>
    </row>
    <row r="45" spans="1:5" ht="22.5" customHeight="1" x14ac:dyDescent="0.25">
      <c r="A45" s="35"/>
      <c r="B45" s="21">
        <v>1958.5</v>
      </c>
      <c r="C45" s="31"/>
      <c r="D45" s="19"/>
      <c r="E45" s="20"/>
    </row>
    <row r="46" spans="1:5" ht="22.5" customHeight="1" x14ac:dyDescent="0.25">
      <c r="A46" s="36"/>
      <c r="B46" s="18">
        <v>397795.32</v>
      </c>
      <c r="C46" s="32"/>
      <c r="D46" s="19"/>
      <c r="E46" s="20"/>
    </row>
    <row r="47" spans="1:5" ht="22.5" customHeight="1" x14ac:dyDescent="0.25">
      <c r="A47" s="35"/>
      <c r="B47" s="21">
        <v>38693.339999999997</v>
      </c>
      <c r="C47" s="31"/>
      <c r="D47" s="19"/>
      <c r="E47" s="20"/>
    </row>
    <row r="48" spans="1:5" ht="22.5" customHeight="1" x14ac:dyDescent="0.25">
      <c r="A48" s="36"/>
      <c r="B48" s="39">
        <v>111.3</v>
      </c>
      <c r="C48" s="32"/>
      <c r="D48" s="19"/>
      <c r="E48" s="20"/>
    </row>
    <row r="49" spans="1:5" ht="22.5" customHeight="1" x14ac:dyDescent="0.25">
      <c r="A49" s="35"/>
      <c r="B49" s="21"/>
      <c r="C49" s="21">
        <v>0.56999999999999995</v>
      </c>
      <c r="D49" s="19"/>
      <c r="E49" s="20"/>
    </row>
    <row r="50" spans="1:5" ht="22.5" customHeight="1" x14ac:dyDescent="0.25">
      <c r="A50" s="36"/>
      <c r="B50" s="18"/>
      <c r="C50" s="21">
        <v>463834.91</v>
      </c>
      <c r="D50" s="19"/>
      <c r="E50" s="20"/>
    </row>
    <row r="51" spans="1:5" ht="22.5" customHeight="1" x14ac:dyDescent="0.25">
      <c r="A51" s="35"/>
      <c r="B51" s="21">
        <v>78924.100000000006</v>
      </c>
      <c r="C51" s="31"/>
      <c r="D51" s="19"/>
      <c r="E51" s="20"/>
    </row>
    <row r="52" spans="1:5" ht="22.5" customHeight="1" x14ac:dyDescent="0.25">
      <c r="A52" s="36"/>
      <c r="B52" s="18">
        <v>1519.81</v>
      </c>
      <c r="C52" s="32"/>
      <c r="D52" s="19"/>
      <c r="E52" s="20"/>
    </row>
    <row r="53" spans="1:5" ht="22.5" customHeight="1" x14ac:dyDescent="0.25">
      <c r="A53" s="35"/>
      <c r="B53" s="21">
        <v>46085.23</v>
      </c>
      <c r="C53" s="31"/>
      <c r="D53" s="19"/>
      <c r="E53" s="20"/>
    </row>
    <row r="54" spans="1:5" ht="25.5" customHeight="1" x14ac:dyDescent="0.25">
      <c r="A54" s="36"/>
      <c r="B54" s="18">
        <v>2550</v>
      </c>
      <c r="C54" s="32"/>
      <c r="D54" s="19"/>
      <c r="E54" s="20"/>
    </row>
    <row r="55" spans="1:5" ht="22.5" customHeight="1" x14ac:dyDescent="0.25">
      <c r="A55" s="35"/>
      <c r="B55" s="21"/>
      <c r="C55" s="21">
        <v>2773.93</v>
      </c>
      <c r="D55" s="19"/>
      <c r="E55" s="20"/>
    </row>
    <row r="56" spans="1:5" ht="22.5" customHeight="1" x14ac:dyDescent="0.25">
      <c r="A56" s="36"/>
      <c r="B56" s="18"/>
      <c r="C56" s="18">
        <v>0.04</v>
      </c>
      <c r="D56" s="19"/>
      <c r="E56" s="20"/>
    </row>
    <row r="57" spans="1:5" ht="22.5" customHeight="1" x14ac:dyDescent="0.25">
      <c r="A57" s="35"/>
      <c r="B57" s="21"/>
      <c r="C57" s="18">
        <v>126305.17</v>
      </c>
      <c r="D57" s="19"/>
      <c r="E57" s="20"/>
    </row>
    <row r="58" spans="1:5" ht="22.5" customHeight="1" x14ac:dyDescent="0.25">
      <c r="A58" s="36"/>
      <c r="B58" s="18">
        <v>7456.1</v>
      </c>
      <c r="C58" s="32"/>
      <c r="D58" s="19"/>
      <c r="E58" s="20"/>
    </row>
    <row r="59" spans="1:5" s="14" customFormat="1" ht="22.5" customHeight="1" x14ac:dyDescent="0.25">
      <c r="A59" s="35"/>
      <c r="B59" s="21">
        <v>3356.99</v>
      </c>
      <c r="C59" s="31"/>
      <c r="D59" s="22"/>
      <c r="E59" s="23"/>
    </row>
    <row r="60" spans="1:5" s="14" customFormat="1" ht="22.5" customHeight="1" x14ac:dyDescent="0.25">
      <c r="A60" s="36"/>
      <c r="B60" s="18">
        <v>15831.14</v>
      </c>
      <c r="C60" s="32"/>
      <c r="D60" s="22"/>
      <c r="E60" s="23"/>
    </row>
    <row r="61" spans="1:5" s="14" customFormat="1" ht="22.5" customHeight="1" x14ac:dyDescent="0.25">
      <c r="A61" s="35"/>
      <c r="B61" s="21">
        <v>46579.3</v>
      </c>
      <c r="C61" s="31"/>
      <c r="D61" s="22"/>
      <c r="E61" s="23"/>
    </row>
    <row r="62" spans="1:5" s="14" customFormat="1" ht="22.5" customHeight="1" x14ac:dyDescent="0.25">
      <c r="A62" s="36"/>
      <c r="B62" s="18">
        <v>75470.259999999995</v>
      </c>
      <c r="C62" s="32"/>
      <c r="D62" s="22"/>
      <c r="E62" s="23"/>
    </row>
    <row r="63" spans="1:5" s="14" customFormat="1" ht="22.5" customHeight="1" x14ac:dyDescent="0.25">
      <c r="A63" s="35"/>
      <c r="B63" s="38">
        <v>31.8</v>
      </c>
      <c r="C63" s="31"/>
      <c r="D63" s="22"/>
      <c r="E63" s="23"/>
    </row>
    <row r="64" spans="1:5" s="14" customFormat="1" ht="22.5" customHeight="1" x14ac:dyDescent="0.25">
      <c r="A64" s="36"/>
      <c r="B64" s="18"/>
      <c r="C64" s="18">
        <v>7930</v>
      </c>
      <c r="D64" s="22"/>
      <c r="E64" s="23"/>
    </row>
    <row r="65" spans="1:5" s="14" customFormat="1" ht="22.5" customHeight="1" x14ac:dyDescent="0.25">
      <c r="A65" s="35"/>
      <c r="B65" s="21"/>
      <c r="C65" s="21">
        <v>0.1</v>
      </c>
      <c r="D65" s="22"/>
      <c r="E65" s="23"/>
    </row>
    <row r="66" spans="1:5" s="14" customFormat="1" ht="22.5" customHeight="1" x14ac:dyDescent="0.25">
      <c r="A66" s="36"/>
      <c r="B66" s="18"/>
      <c r="C66" s="21">
        <v>140795.49</v>
      </c>
      <c r="D66" s="22"/>
      <c r="E66" s="23"/>
    </row>
    <row r="67" spans="1:5" s="14" customFormat="1" ht="22.5" customHeight="1" x14ac:dyDescent="0.25">
      <c r="A67" s="35"/>
      <c r="B67" s="21">
        <v>1190.1099999999999</v>
      </c>
      <c r="C67" s="31"/>
      <c r="D67" s="22"/>
      <c r="E67" s="23"/>
    </row>
    <row r="68" spans="1:5" s="14" customFormat="1" ht="22.5" customHeight="1" x14ac:dyDescent="0.25">
      <c r="A68" s="36"/>
      <c r="B68" s="18">
        <v>1332.25</v>
      </c>
      <c r="C68" s="32"/>
      <c r="D68" s="22"/>
      <c r="E68" s="23"/>
    </row>
    <row r="69" spans="1:5" s="14" customFormat="1" ht="22.5" customHeight="1" x14ac:dyDescent="0.25">
      <c r="A69" s="35"/>
      <c r="B69" s="21">
        <v>75195</v>
      </c>
      <c r="C69" s="31"/>
      <c r="D69" s="22"/>
      <c r="E69" s="23"/>
    </row>
    <row r="70" spans="1:5" s="14" customFormat="1" ht="22.5" customHeight="1" x14ac:dyDescent="0.25">
      <c r="A70" s="36"/>
      <c r="B70" s="18">
        <v>877.18</v>
      </c>
      <c r="C70" s="32"/>
      <c r="D70" s="22"/>
      <c r="E70" s="23"/>
    </row>
    <row r="71" spans="1:5" s="14" customFormat="1" ht="22.5" customHeight="1" x14ac:dyDescent="0.25">
      <c r="A71" s="35"/>
      <c r="B71" s="21">
        <v>2036.88</v>
      </c>
      <c r="C71" s="31"/>
      <c r="D71" s="22"/>
      <c r="E71" s="23"/>
    </row>
    <row r="72" spans="1:5" s="14" customFormat="1" ht="22.5" customHeight="1" x14ac:dyDescent="0.25">
      <c r="A72" s="36"/>
      <c r="B72" s="18">
        <v>4441.1099999999997</v>
      </c>
      <c r="C72" s="32"/>
      <c r="D72" s="22"/>
      <c r="E72" s="23"/>
    </row>
    <row r="73" spans="1:5" s="14" customFormat="1" ht="22.5" customHeight="1" x14ac:dyDescent="0.25">
      <c r="A73" s="35"/>
      <c r="B73" s="21">
        <v>7930</v>
      </c>
      <c r="C73" s="31"/>
      <c r="D73" s="22"/>
      <c r="E73" s="23"/>
    </row>
    <row r="74" spans="1:5" s="14" customFormat="1" ht="22.5" customHeight="1" x14ac:dyDescent="0.25">
      <c r="A74" s="36"/>
      <c r="B74" s="39">
        <v>7.95</v>
      </c>
      <c r="C74" s="32"/>
      <c r="D74" s="22"/>
      <c r="E74" s="23"/>
    </row>
    <row r="75" spans="1:5" s="14" customFormat="1" ht="22.5" customHeight="1" x14ac:dyDescent="0.25">
      <c r="A75" s="35"/>
      <c r="B75" s="38">
        <v>7.95</v>
      </c>
      <c r="C75" s="31"/>
      <c r="D75" s="22"/>
      <c r="E75" s="23"/>
    </row>
    <row r="76" spans="1:5" s="14" customFormat="1" ht="22.5" customHeight="1" x14ac:dyDescent="0.25">
      <c r="A76" s="36"/>
      <c r="B76" s="39">
        <v>7.95</v>
      </c>
      <c r="C76" s="32"/>
      <c r="D76" s="22"/>
      <c r="E76" s="23"/>
    </row>
    <row r="77" spans="1:5" s="14" customFormat="1" ht="22.5" customHeight="1" x14ac:dyDescent="0.25">
      <c r="A77" s="35"/>
      <c r="B77" s="21"/>
      <c r="C77" s="21">
        <v>7.0000000000000007E-2</v>
      </c>
      <c r="D77" s="22"/>
      <c r="E77" s="23"/>
    </row>
    <row r="78" spans="1:5" s="14" customFormat="1" ht="22.5" customHeight="1" x14ac:dyDescent="0.25">
      <c r="A78" s="36"/>
      <c r="B78" s="18"/>
      <c r="C78" s="21">
        <v>93026.31</v>
      </c>
      <c r="D78" s="22"/>
      <c r="E78" s="23"/>
    </row>
    <row r="79" spans="1:5" s="14" customFormat="1" ht="22.5" customHeight="1" x14ac:dyDescent="0.25">
      <c r="A79" s="35"/>
      <c r="B79" s="21">
        <v>1550.94</v>
      </c>
      <c r="C79" s="31"/>
      <c r="D79" s="22"/>
      <c r="E79" s="23"/>
    </row>
    <row r="80" spans="1:5" s="14" customFormat="1" ht="22.5" customHeight="1" x14ac:dyDescent="0.25">
      <c r="A80" s="36"/>
      <c r="B80" s="18">
        <v>813.97</v>
      </c>
      <c r="C80" s="32"/>
      <c r="D80" s="22"/>
      <c r="E80" s="23"/>
    </row>
    <row r="81" spans="1:5" s="14" customFormat="1" ht="22.5" customHeight="1" x14ac:dyDescent="0.25">
      <c r="A81" s="35"/>
      <c r="B81" s="21">
        <v>6856</v>
      </c>
      <c r="C81" s="31"/>
      <c r="D81" s="22"/>
      <c r="E81" s="23"/>
    </row>
    <row r="82" spans="1:5" s="14" customFormat="1" ht="22.5" customHeight="1" x14ac:dyDescent="0.25">
      <c r="A82" s="36"/>
      <c r="B82" s="18">
        <v>6105.5</v>
      </c>
      <c r="C82" s="32"/>
      <c r="D82" s="22"/>
      <c r="E82" s="23"/>
    </row>
    <row r="83" spans="1:5" s="14" customFormat="1" ht="22.5" customHeight="1" x14ac:dyDescent="0.25">
      <c r="A83" s="35"/>
      <c r="B83" s="21"/>
      <c r="C83" s="21">
        <v>0.02</v>
      </c>
      <c r="D83" s="22"/>
      <c r="E83" s="23"/>
    </row>
    <row r="84" spans="1:5" s="14" customFormat="1" ht="22.5" customHeight="1" x14ac:dyDescent="0.25">
      <c r="A84" s="36"/>
      <c r="B84" s="18"/>
      <c r="C84" s="21">
        <v>15326.39</v>
      </c>
      <c r="D84" s="22"/>
      <c r="E84" s="23"/>
    </row>
    <row r="85" spans="1:5" s="14" customFormat="1" ht="22.5" customHeight="1" x14ac:dyDescent="0.25">
      <c r="A85" s="35"/>
      <c r="B85" s="21">
        <v>2269.7600000000002</v>
      </c>
      <c r="C85" s="31"/>
      <c r="D85" s="22"/>
      <c r="E85" s="23"/>
    </row>
    <row r="86" spans="1:5" s="14" customFormat="1" ht="22.5" customHeight="1" x14ac:dyDescent="0.25">
      <c r="A86" s="36"/>
      <c r="B86" s="18">
        <v>68628.69</v>
      </c>
      <c r="C86" s="32"/>
      <c r="D86" s="22"/>
      <c r="E86" s="23"/>
    </row>
    <row r="87" spans="1:5" s="14" customFormat="1" ht="22.5" customHeight="1" x14ac:dyDescent="0.25">
      <c r="A87" s="35"/>
      <c r="B87" s="21">
        <v>162369.34</v>
      </c>
      <c r="C87" s="31"/>
      <c r="D87" s="22"/>
      <c r="E87" s="23"/>
    </row>
    <row r="88" spans="1:5" s="14" customFormat="1" ht="22.5" customHeight="1" x14ac:dyDescent="0.25">
      <c r="A88" s="36"/>
      <c r="B88" s="18">
        <v>42842.87</v>
      </c>
      <c r="C88" s="32"/>
      <c r="D88" s="22"/>
      <c r="E88" s="23"/>
    </row>
    <row r="89" spans="1:5" s="14" customFormat="1" ht="22.5" customHeight="1" x14ac:dyDescent="0.25">
      <c r="A89" s="35"/>
      <c r="B89" s="21">
        <v>84773.32</v>
      </c>
      <c r="C89" s="31"/>
      <c r="D89" s="22"/>
      <c r="E89" s="23"/>
    </row>
    <row r="90" spans="1:5" s="14" customFormat="1" ht="22.5" customHeight="1" x14ac:dyDescent="0.25">
      <c r="A90" s="36"/>
      <c r="B90" s="18">
        <v>1357.69</v>
      </c>
      <c r="C90" s="32"/>
      <c r="D90" s="22"/>
      <c r="E90" s="23"/>
    </row>
    <row r="91" spans="1:5" s="14" customFormat="1" ht="22.5" customHeight="1" x14ac:dyDescent="0.25">
      <c r="A91" s="35"/>
      <c r="B91" s="21">
        <v>24110.62</v>
      </c>
      <c r="C91" s="31"/>
      <c r="D91" s="22"/>
      <c r="E91" s="23"/>
    </row>
    <row r="92" spans="1:5" s="14" customFormat="1" ht="22.5" customHeight="1" x14ac:dyDescent="0.25">
      <c r="A92" s="36"/>
      <c r="B92" s="18">
        <v>539.4</v>
      </c>
      <c r="C92" s="32"/>
      <c r="D92" s="22"/>
      <c r="E92" s="23"/>
    </row>
    <row r="93" spans="1:5" s="14" customFormat="1" ht="22.5" customHeight="1" x14ac:dyDescent="0.25">
      <c r="A93" s="35"/>
      <c r="B93" s="21">
        <v>895</v>
      </c>
      <c r="C93" s="31"/>
      <c r="D93" s="22"/>
      <c r="E93" s="23"/>
    </row>
    <row r="94" spans="1:5" s="14" customFormat="1" ht="22.5" customHeight="1" x14ac:dyDescent="0.25">
      <c r="A94" s="36"/>
      <c r="B94" s="39">
        <v>4.05</v>
      </c>
      <c r="C94" s="32"/>
      <c r="D94" s="22"/>
      <c r="E94" s="23"/>
    </row>
    <row r="95" spans="1:5" s="14" customFormat="1" ht="22.5" customHeight="1" x14ac:dyDescent="0.25">
      <c r="A95" s="35"/>
      <c r="B95" s="38">
        <v>7.95</v>
      </c>
      <c r="C95" s="31"/>
      <c r="D95" s="22"/>
      <c r="E95" s="23"/>
    </row>
    <row r="96" spans="1:5" s="14" customFormat="1" ht="22.5" customHeight="1" x14ac:dyDescent="0.25">
      <c r="A96" s="36"/>
      <c r="B96" s="18"/>
      <c r="C96" s="18">
        <v>0.89</v>
      </c>
      <c r="D96" s="22"/>
      <c r="E96" s="23"/>
    </row>
    <row r="97" spans="1:5" s="14" customFormat="1" ht="22.5" customHeight="1" x14ac:dyDescent="0.25">
      <c r="A97" s="35"/>
      <c r="B97" s="21"/>
      <c r="C97" s="18">
        <v>387797.8</v>
      </c>
      <c r="D97" s="22"/>
      <c r="E97" s="23"/>
    </row>
    <row r="98" spans="1:5" s="14" customFormat="1" ht="22.5" customHeight="1" x14ac:dyDescent="0.25">
      <c r="A98" s="36"/>
      <c r="B98" s="18">
        <v>1651.44</v>
      </c>
      <c r="C98" s="32"/>
      <c r="D98" s="22"/>
      <c r="E98" s="23"/>
    </row>
    <row r="99" spans="1:5" s="14" customFormat="1" ht="22.5" customHeight="1" x14ac:dyDescent="0.25">
      <c r="A99" s="35"/>
      <c r="B99" s="21">
        <v>23.18</v>
      </c>
      <c r="C99" s="31"/>
      <c r="D99" s="22"/>
      <c r="E99" s="23"/>
    </row>
    <row r="100" spans="1:5" ht="22.5" customHeight="1" x14ac:dyDescent="0.25">
      <c r="A100" s="36"/>
      <c r="B100" s="18">
        <v>490.72</v>
      </c>
      <c r="C100" s="32"/>
      <c r="D100" s="19"/>
      <c r="E100" s="20"/>
    </row>
    <row r="101" spans="1:5" ht="22.5" customHeight="1" x14ac:dyDescent="0.25">
      <c r="A101" s="35"/>
      <c r="B101" s="21">
        <v>6994.5</v>
      </c>
      <c r="C101" s="31"/>
      <c r="D101" s="19"/>
      <c r="E101" s="20"/>
    </row>
    <row r="102" spans="1:5" ht="22.5" customHeight="1" x14ac:dyDescent="0.25">
      <c r="A102" s="36"/>
      <c r="B102" s="18">
        <v>8681.7000000000007</v>
      </c>
      <c r="C102" s="32"/>
      <c r="D102" s="19"/>
      <c r="E102" s="20"/>
    </row>
    <row r="103" spans="1:5" ht="22.5" customHeight="1" x14ac:dyDescent="0.25">
      <c r="A103" s="35"/>
      <c r="B103" s="21">
        <v>76384.320000000007</v>
      </c>
      <c r="C103" s="31"/>
      <c r="D103" s="19"/>
      <c r="E103" s="20"/>
    </row>
    <row r="104" spans="1:5" ht="22.5" customHeight="1" x14ac:dyDescent="0.25">
      <c r="A104" s="36"/>
      <c r="B104" s="39">
        <v>4.05</v>
      </c>
      <c r="C104" s="32"/>
      <c r="D104" s="19"/>
      <c r="E104" s="20"/>
    </row>
    <row r="105" spans="1:5" ht="22.5" customHeight="1" x14ac:dyDescent="0.25">
      <c r="A105" s="35"/>
      <c r="B105" s="38">
        <v>15.9</v>
      </c>
      <c r="C105" s="31"/>
      <c r="D105" s="19"/>
      <c r="E105" s="20"/>
    </row>
    <row r="106" spans="1:5" ht="22.5" customHeight="1" x14ac:dyDescent="0.25">
      <c r="A106" s="36"/>
      <c r="B106" s="18"/>
      <c r="C106" s="18">
        <v>0.28999999999999998</v>
      </c>
      <c r="D106" s="19"/>
      <c r="E106" s="20"/>
    </row>
    <row r="107" spans="1:5" ht="22.5" customHeight="1" x14ac:dyDescent="0.25">
      <c r="A107" s="35"/>
      <c r="B107" s="21"/>
      <c r="C107" s="18">
        <v>94245.52</v>
      </c>
      <c r="D107" s="19"/>
      <c r="E107" s="20"/>
    </row>
    <row r="108" spans="1:5" ht="22.5" customHeight="1" x14ac:dyDescent="0.25">
      <c r="A108" s="36"/>
      <c r="B108" s="18">
        <v>294.75</v>
      </c>
      <c r="C108" s="32"/>
      <c r="D108" s="19"/>
      <c r="E108" s="20"/>
    </row>
    <row r="109" spans="1:5" ht="22.5" customHeight="1" x14ac:dyDescent="0.25">
      <c r="A109" s="35"/>
      <c r="B109" s="21">
        <v>3835.12</v>
      </c>
      <c r="C109" s="31"/>
      <c r="D109" s="19"/>
      <c r="E109" s="20"/>
    </row>
    <row r="110" spans="1:5" ht="22.5" customHeight="1" x14ac:dyDescent="0.25">
      <c r="A110" s="36"/>
      <c r="B110" s="18">
        <v>6448</v>
      </c>
      <c r="C110" s="32"/>
      <c r="D110" s="19"/>
      <c r="E110" s="20"/>
    </row>
    <row r="111" spans="1:5" ht="22.5" customHeight="1" x14ac:dyDescent="0.25">
      <c r="A111" s="35"/>
      <c r="B111" s="21"/>
      <c r="C111" s="21">
        <v>0.05</v>
      </c>
      <c r="D111" s="19"/>
      <c r="E111" s="20"/>
    </row>
    <row r="112" spans="1:5" ht="22.5" customHeight="1" x14ac:dyDescent="0.25">
      <c r="A112" s="36"/>
      <c r="B112" s="18"/>
      <c r="C112" s="21">
        <v>10577.83</v>
      </c>
      <c r="D112" s="19"/>
      <c r="E112" s="20"/>
    </row>
    <row r="113" spans="1:5" ht="22.5" customHeight="1" x14ac:dyDescent="0.25">
      <c r="A113" s="35"/>
      <c r="B113" s="21">
        <v>900</v>
      </c>
      <c r="C113" s="31"/>
      <c r="D113" s="19"/>
      <c r="E113" s="20"/>
    </row>
    <row r="114" spans="1:5" ht="22.5" customHeight="1" x14ac:dyDescent="0.25">
      <c r="A114" s="36"/>
      <c r="B114" s="18">
        <v>2218.77</v>
      </c>
      <c r="C114" s="32"/>
      <c r="D114" s="19"/>
      <c r="E114" s="20"/>
    </row>
    <row r="115" spans="1:5" ht="22.5" customHeight="1" x14ac:dyDescent="0.25">
      <c r="A115" s="35"/>
      <c r="B115" s="21">
        <v>5282.39</v>
      </c>
      <c r="C115" s="31"/>
      <c r="D115" s="19"/>
      <c r="E115" s="20"/>
    </row>
    <row r="116" spans="1:5" ht="22.5" customHeight="1" x14ac:dyDescent="0.25">
      <c r="A116" s="36"/>
      <c r="B116" s="18">
        <v>3149.99</v>
      </c>
      <c r="C116" s="32"/>
      <c r="D116" s="19"/>
      <c r="E116" s="20"/>
    </row>
    <row r="117" spans="1:5" ht="22.5" customHeight="1" x14ac:dyDescent="0.25">
      <c r="A117" s="35"/>
      <c r="B117" s="21">
        <v>1045.1400000000001</v>
      </c>
      <c r="C117" s="31"/>
      <c r="D117" s="19"/>
      <c r="E117" s="20"/>
    </row>
    <row r="118" spans="1:5" ht="22.5" customHeight="1" x14ac:dyDescent="0.25">
      <c r="A118" s="36"/>
      <c r="B118" s="18">
        <v>18737.8</v>
      </c>
      <c r="C118" s="32"/>
      <c r="D118" s="19"/>
      <c r="E118" s="20"/>
    </row>
    <row r="119" spans="1:5" ht="22.5" customHeight="1" x14ac:dyDescent="0.25">
      <c r="A119" s="35"/>
      <c r="B119" s="21"/>
      <c r="C119" s="21">
        <v>0.15</v>
      </c>
      <c r="D119" s="19"/>
      <c r="E119" s="20"/>
    </row>
    <row r="120" spans="1:5" ht="22.5" customHeight="1" x14ac:dyDescent="0.25">
      <c r="A120" s="36"/>
      <c r="B120" s="18"/>
      <c r="C120" s="21">
        <v>31333.93</v>
      </c>
      <c r="D120" s="19"/>
      <c r="E120" s="20"/>
    </row>
    <row r="121" spans="1:5" ht="22.5" customHeight="1" x14ac:dyDescent="0.25">
      <c r="A121" s="35"/>
      <c r="B121" s="21">
        <v>36736.800000000003</v>
      </c>
      <c r="C121" s="31"/>
      <c r="D121" s="19"/>
      <c r="E121" s="20"/>
    </row>
    <row r="122" spans="1:5" ht="22.5" customHeight="1" x14ac:dyDescent="0.25">
      <c r="A122" s="36"/>
      <c r="B122" s="18">
        <v>3894.81</v>
      </c>
      <c r="C122" s="32"/>
      <c r="D122" s="19"/>
      <c r="E122" s="20"/>
    </row>
    <row r="123" spans="1:5" ht="22.5" customHeight="1" x14ac:dyDescent="0.25">
      <c r="A123" s="35"/>
      <c r="B123" s="21">
        <v>2235</v>
      </c>
      <c r="C123" s="31"/>
      <c r="D123" s="19"/>
      <c r="E123" s="20"/>
    </row>
    <row r="124" spans="1:5" ht="22.5" customHeight="1" x14ac:dyDescent="0.25">
      <c r="A124" s="36"/>
      <c r="B124" s="18">
        <v>8000</v>
      </c>
      <c r="C124" s="32"/>
      <c r="D124" s="19"/>
      <c r="E124" s="20"/>
    </row>
    <row r="125" spans="1:5" ht="22.5" customHeight="1" x14ac:dyDescent="0.25">
      <c r="A125" s="35"/>
      <c r="B125" s="21">
        <v>5273.23</v>
      </c>
      <c r="C125" s="31"/>
      <c r="D125" s="19"/>
      <c r="E125" s="20"/>
    </row>
    <row r="126" spans="1:5" ht="22.5" customHeight="1" x14ac:dyDescent="0.25">
      <c r="A126" s="36"/>
      <c r="B126" s="18">
        <v>1095</v>
      </c>
      <c r="C126" s="32"/>
      <c r="D126" s="19"/>
      <c r="E126" s="20"/>
    </row>
    <row r="127" spans="1:5" ht="22.5" customHeight="1" x14ac:dyDescent="0.25">
      <c r="A127" s="35"/>
      <c r="B127" s="21"/>
      <c r="C127" s="21">
        <v>0.31</v>
      </c>
      <c r="D127" s="19"/>
      <c r="E127" s="20"/>
    </row>
    <row r="128" spans="1:5" ht="22.5" customHeight="1" x14ac:dyDescent="0.25">
      <c r="A128" s="36"/>
      <c r="B128" s="18"/>
      <c r="C128" s="21">
        <v>57234.54</v>
      </c>
      <c r="D128" s="19"/>
      <c r="E128" s="20"/>
    </row>
    <row r="129" spans="1:5" ht="22.5" customHeight="1" x14ac:dyDescent="0.25">
      <c r="A129" s="35"/>
      <c r="B129" s="21">
        <v>19179.759999999998</v>
      </c>
      <c r="C129" s="31"/>
      <c r="D129" s="19"/>
      <c r="E129" s="20"/>
    </row>
    <row r="130" spans="1:5" ht="22.5" customHeight="1" x14ac:dyDescent="0.25">
      <c r="A130" s="36"/>
      <c r="B130" s="18">
        <v>18886.3</v>
      </c>
      <c r="C130" s="32"/>
      <c r="D130" s="19"/>
      <c r="E130" s="20"/>
    </row>
    <row r="131" spans="1:5" ht="22.5" customHeight="1" x14ac:dyDescent="0.25">
      <c r="A131" s="35"/>
      <c r="B131" s="21">
        <v>17886.34</v>
      </c>
      <c r="C131" s="31"/>
      <c r="D131" s="19"/>
      <c r="E131" s="20"/>
    </row>
    <row r="132" spans="1:5" ht="22.5" customHeight="1" x14ac:dyDescent="0.25">
      <c r="A132" s="36"/>
      <c r="B132" s="18">
        <v>58340.21</v>
      </c>
      <c r="C132" s="32"/>
      <c r="D132" s="19"/>
      <c r="E132" s="20"/>
    </row>
    <row r="133" spans="1:5" ht="22.5" customHeight="1" x14ac:dyDescent="0.25">
      <c r="A133" s="35"/>
      <c r="B133" s="21">
        <v>4000</v>
      </c>
      <c r="C133" s="31"/>
      <c r="D133" s="19"/>
      <c r="E133" s="20"/>
    </row>
    <row r="134" spans="1:5" ht="22.5" customHeight="1" x14ac:dyDescent="0.25">
      <c r="A134" s="36"/>
      <c r="B134" s="18">
        <v>97734.81</v>
      </c>
      <c r="C134" s="32"/>
      <c r="D134" s="19"/>
      <c r="E134" s="20"/>
    </row>
    <row r="135" spans="1:5" ht="22.5" customHeight="1" x14ac:dyDescent="0.25">
      <c r="A135" s="35"/>
      <c r="B135" s="21">
        <v>105270.28</v>
      </c>
      <c r="C135" s="31"/>
      <c r="D135" s="19"/>
      <c r="E135" s="20"/>
    </row>
    <row r="136" spans="1:5" ht="22.5" customHeight="1" x14ac:dyDescent="0.25">
      <c r="A136" s="36"/>
      <c r="B136" s="18">
        <v>355970.91</v>
      </c>
      <c r="C136" s="32"/>
      <c r="D136" s="19"/>
      <c r="E136" s="20"/>
    </row>
    <row r="137" spans="1:5" ht="22.5" customHeight="1" x14ac:dyDescent="0.25">
      <c r="A137" s="35"/>
      <c r="B137" s="21">
        <v>420792.52</v>
      </c>
      <c r="C137" s="31"/>
      <c r="D137" s="19"/>
      <c r="E137" s="20"/>
    </row>
    <row r="138" spans="1:5" ht="22.5" customHeight="1" x14ac:dyDescent="0.25">
      <c r="A138" s="36"/>
      <c r="B138" s="18">
        <v>576.39</v>
      </c>
      <c r="C138" s="32"/>
      <c r="D138" s="19"/>
      <c r="E138" s="20"/>
    </row>
    <row r="139" spans="1:5" ht="22.5" customHeight="1" x14ac:dyDescent="0.25">
      <c r="A139" s="35"/>
      <c r="B139" s="21">
        <v>13131.83</v>
      </c>
      <c r="C139" s="31"/>
      <c r="D139" s="19"/>
      <c r="E139" s="20"/>
    </row>
    <row r="140" spans="1:5" ht="22.5" customHeight="1" x14ac:dyDescent="0.25">
      <c r="A140" s="36"/>
      <c r="B140" s="39">
        <v>71.55</v>
      </c>
      <c r="C140" s="32"/>
      <c r="D140" s="19"/>
      <c r="E140" s="20"/>
    </row>
    <row r="141" spans="1:5" ht="22.5" customHeight="1" x14ac:dyDescent="0.25">
      <c r="A141" s="35"/>
      <c r="B141" s="38">
        <v>47.7</v>
      </c>
      <c r="C141" s="31"/>
      <c r="D141" s="19"/>
      <c r="E141" s="20"/>
    </row>
    <row r="142" spans="1:5" ht="22.5" customHeight="1" x14ac:dyDescent="0.25">
      <c r="A142" s="36"/>
      <c r="B142" s="39">
        <v>119.25</v>
      </c>
      <c r="C142" s="32"/>
      <c r="D142" s="19"/>
      <c r="E142" s="20"/>
    </row>
    <row r="143" spans="1:5" ht="22.5" customHeight="1" x14ac:dyDescent="0.25">
      <c r="A143" s="35"/>
      <c r="B143" s="38">
        <v>103.35</v>
      </c>
      <c r="C143" s="31"/>
      <c r="D143" s="19"/>
      <c r="E143" s="20"/>
    </row>
    <row r="144" spans="1:5" ht="22.5" customHeight="1" x14ac:dyDescent="0.25">
      <c r="A144" s="36"/>
      <c r="B144" s="18"/>
      <c r="C144" s="18">
        <v>13631.8</v>
      </c>
      <c r="D144" s="19"/>
      <c r="E144" s="20"/>
    </row>
    <row r="145" spans="1:5" ht="22.5" customHeight="1" x14ac:dyDescent="0.25">
      <c r="A145" s="35"/>
      <c r="B145" s="21"/>
      <c r="C145" s="21">
        <v>5762901.2999999998</v>
      </c>
      <c r="D145" s="19"/>
      <c r="E145" s="20"/>
    </row>
    <row r="146" spans="1:5" ht="22.5" customHeight="1" x14ac:dyDescent="0.25">
      <c r="A146" s="36"/>
      <c r="B146" s="18">
        <v>4664421.91</v>
      </c>
      <c r="C146" s="32"/>
      <c r="D146" s="19"/>
      <c r="E146" s="20"/>
    </row>
    <row r="147" spans="1:5" ht="22.5" customHeight="1" x14ac:dyDescent="0.25">
      <c r="A147" s="35"/>
      <c r="B147" s="21">
        <v>958.3</v>
      </c>
      <c r="C147" s="31"/>
      <c r="D147" s="19"/>
      <c r="E147" s="20"/>
    </row>
    <row r="148" spans="1:5" ht="22.5" customHeight="1" x14ac:dyDescent="0.25">
      <c r="A148" s="36"/>
      <c r="B148" s="18">
        <v>1293.23</v>
      </c>
      <c r="C148" s="32"/>
      <c r="D148" s="19"/>
      <c r="E148" s="20"/>
    </row>
    <row r="149" spans="1:5" ht="22.5" customHeight="1" x14ac:dyDescent="0.25">
      <c r="A149" s="35"/>
      <c r="B149" s="21">
        <v>9965.8799999999992</v>
      </c>
      <c r="C149" s="31"/>
      <c r="D149" s="19"/>
      <c r="E149" s="20"/>
    </row>
    <row r="150" spans="1:5" ht="22.5" customHeight="1" x14ac:dyDescent="0.25">
      <c r="A150" s="36"/>
      <c r="B150" s="18"/>
      <c r="C150" s="18">
        <v>0.1</v>
      </c>
      <c r="D150" s="19"/>
      <c r="E150" s="20"/>
    </row>
    <row r="151" spans="1:5" ht="22.5" customHeight="1" x14ac:dyDescent="0.25">
      <c r="A151" s="35"/>
      <c r="B151" s="21"/>
      <c r="C151" s="18">
        <v>12217.31</v>
      </c>
      <c r="D151" s="19"/>
      <c r="E151" s="20"/>
    </row>
    <row r="152" spans="1:5" ht="22.5" customHeight="1" x14ac:dyDescent="0.25">
      <c r="A152" s="36"/>
      <c r="B152" s="18">
        <v>305158.03999999998</v>
      </c>
      <c r="C152" s="18"/>
      <c r="D152" s="19"/>
      <c r="E152" s="20"/>
    </row>
    <row r="153" spans="1:5" ht="22.5" customHeight="1" x14ac:dyDescent="0.25">
      <c r="A153" s="35"/>
      <c r="B153" s="21">
        <v>426</v>
      </c>
      <c r="C153" s="21"/>
      <c r="D153" s="19"/>
      <c r="E153" s="20"/>
    </row>
    <row r="154" spans="1:5" ht="22.5" customHeight="1" x14ac:dyDescent="0.25">
      <c r="A154" s="36"/>
      <c r="B154" s="18"/>
      <c r="C154" s="18">
        <v>2.89</v>
      </c>
      <c r="D154" s="19"/>
      <c r="E154" s="20"/>
    </row>
    <row r="155" spans="1:5" ht="22.5" customHeight="1" x14ac:dyDescent="0.25">
      <c r="A155" s="35"/>
      <c r="B155" s="21"/>
      <c r="C155" s="18">
        <v>305581.15000000002</v>
      </c>
      <c r="D155" s="19"/>
      <c r="E155" s="20"/>
    </row>
    <row r="156" spans="1:5" ht="22.5" customHeight="1" x14ac:dyDescent="0.25">
      <c r="A156" s="36"/>
      <c r="B156" s="18">
        <v>8771.25</v>
      </c>
      <c r="C156" s="21"/>
      <c r="D156" s="19"/>
      <c r="E156" s="20"/>
    </row>
    <row r="157" spans="1:5" ht="22.5" customHeight="1" x14ac:dyDescent="0.25">
      <c r="A157" s="35"/>
      <c r="B157" s="21">
        <v>11920</v>
      </c>
      <c r="C157" s="18"/>
      <c r="D157" s="19"/>
      <c r="E157" s="20"/>
    </row>
    <row r="158" spans="1:5" ht="22.5" customHeight="1" x14ac:dyDescent="0.25">
      <c r="A158" s="36"/>
      <c r="B158" s="18">
        <v>8159.08</v>
      </c>
      <c r="C158" s="21"/>
      <c r="D158" s="19"/>
      <c r="E158" s="20"/>
    </row>
    <row r="159" spans="1:5" ht="22.5" customHeight="1" x14ac:dyDescent="0.25">
      <c r="A159" s="35"/>
      <c r="B159" s="21">
        <v>23289.07</v>
      </c>
      <c r="C159" s="18"/>
      <c r="D159" s="19"/>
      <c r="E159" s="20"/>
    </row>
    <row r="160" spans="1:5" ht="22.5" customHeight="1" x14ac:dyDescent="0.25">
      <c r="A160" s="36"/>
      <c r="B160" s="18">
        <v>249408.38</v>
      </c>
      <c r="C160" s="18"/>
      <c r="D160" s="19"/>
      <c r="E160" s="20"/>
    </row>
    <row r="161" spans="1:5" ht="22.5" customHeight="1" x14ac:dyDescent="0.25">
      <c r="A161" s="35"/>
      <c r="B161" s="21">
        <v>49975.53</v>
      </c>
      <c r="C161" s="21"/>
      <c r="D161" s="19"/>
      <c r="E161" s="20"/>
    </row>
    <row r="162" spans="1:5" ht="22.5" customHeight="1" x14ac:dyDescent="0.25">
      <c r="A162" s="36"/>
      <c r="B162" s="18">
        <v>6555</v>
      </c>
      <c r="C162" s="18"/>
      <c r="D162" s="19"/>
      <c r="E162" s="20"/>
    </row>
    <row r="163" spans="1:5" ht="22.5" customHeight="1" x14ac:dyDescent="0.25">
      <c r="A163" s="35"/>
      <c r="B163" s="21">
        <v>486.36</v>
      </c>
      <c r="C163" s="18"/>
      <c r="D163" s="19"/>
      <c r="E163" s="20"/>
    </row>
    <row r="164" spans="1:5" ht="22.5" customHeight="1" x14ac:dyDescent="0.25">
      <c r="A164" s="36"/>
      <c r="B164" s="39">
        <v>71.55</v>
      </c>
      <c r="C164" s="21"/>
      <c r="D164" s="19"/>
      <c r="E164" s="20"/>
    </row>
    <row r="165" spans="1:5" ht="22.5" customHeight="1" x14ac:dyDescent="0.25">
      <c r="A165" s="35"/>
      <c r="B165" s="38">
        <v>31.8</v>
      </c>
      <c r="C165" s="21"/>
      <c r="D165" s="19"/>
      <c r="E165" s="20"/>
    </row>
    <row r="166" spans="1:5" ht="22.5" customHeight="1" x14ac:dyDescent="0.25">
      <c r="A166" s="36"/>
      <c r="B166" s="39">
        <v>7.95</v>
      </c>
      <c r="C166" s="18"/>
      <c r="D166" s="19"/>
      <c r="E166" s="20"/>
    </row>
    <row r="167" spans="1:5" ht="22.5" customHeight="1" x14ac:dyDescent="0.25">
      <c r="A167" s="35"/>
      <c r="B167" s="21"/>
      <c r="C167" s="21">
        <v>75.8</v>
      </c>
      <c r="D167" s="19"/>
      <c r="E167" s="20"/>
    </row>
    <row r="168" spans="1:5" ht="22.5" customHeight="1" x14ac:dyDescent="0.25">
      <c r="A168" s="36"/>
      <c r="B168" s="18"/>
      <c r="C168" s="18">
        <v>3.77</v>
      </c>
      <c r="D168" s="19"/>
      <c r="E168" s="20"/>
    </row>
    <row r="169" spans="1:5" ht="22.5" customHeight="1" x14ac:dyDescent="0.25">
      <c r="A169" s="35"/>
      <c r="B169" s="21"/>
      <c r="C169" s="18">
        <v>358596.41</v>
      </c>
      <c r="D169" s="19"/>
      <c r="E169" s="20"/>
    </row>
    <row r="170" spans="1:5" ht="22.5" customHeight="1" x14ac:dyDescent="0.25">
      <c r="A170" s="36"/>
      <c r="B170" s="18">
        <v>244.68</v>
      </c>
      <c r="C170" s="18"/>
      <c r="D170" s="19"/>
      <c r="E170" s="20"/>
    </row>
    <row r="171" spans="1:5" ht="22.5" customHeight="1" x14ac:dyDescent="0.25">
      <c r="A171" s="35"/>
      <c r="B171" s="21">
        <v>8107.11</v>
      </c>
      <c r="C171" s="18"/>
      <c r="D171" s="19"/>
      <c r="E171" s="20"/>
    </row>
    <row r="172" spans="1:5" ht="22.5" customHeight="1" x14ac:dyDescent="0.25">
      <c r="A172" s="36"/>
      <c r="B172" s="18">
        <v>2880</v>
      </c>
      <c r="C172" s="18"/>
      <c r="D172" s="19"/>
      <c r="E172" s="20"/>
    </row>
    <row r="173" spans="1:5" ht="22.5" customHeight="1" x14ac:dyDescent="0.25">
      <c r="A173" s="35"/>
      <c r="B173" s="21">
        <v>39338.550000000003</v>
      </c>
      <c r="C173" s="18"/>
      <c r="D173" s="19"/>
      <c r="E173" s="20"/>
    </row>
    <row r="174" spans="1:5" ht="22.5" customHeight="1" x14ac:dyDescent="0.25">
      <c r="A174" s="36"/>
      <c r="B174" s="39">
        <v>7.95</v>
      </c>
      <c r="C174" s="18"/>
      <c r="D174" s="19"/>
      <c r="E174" s="20"/>
    </row>
    <row r="175" spans="1:5" ht="22.5" customHeight="1" x14ac:dyDescent="0.25">
      <c r="A175" s="35"/>
      <c r="B175" s="21"/>
      <c r="C175" s="21">
        <v>0.61</v>
      </c>
      <c r="D175" s="19"/>
      <c r="E175" s="20"/>
    </row>
    <row r="176" spans="1:5" ht="22.5" customHeight="1" x14ac:dyDescent="0.25">
      <c r="A176" s="36"/>
      <c r="B176" s="18"/>
      <c r="C176" s="18">
        <v>50577.67</v>
      </c>
      <c r="D176" s="19"/>
      <c r="E176" s="20"/>
    </row>
    <row r="177" spans="1:5" ht="22.5" customHeight="1" x14ac:dyDescent="0.25">
      <c r="A177" s="35"/>
      <c r="B177" s="21">
        <v>251957.82</v>
      </c>
      <c r="C177" s="18"/>
      <c r="D177" s="19"/>
      <c r="E177" s="20"/>
    </row>
    <row r="178" spans="1:5" ht="22.5" customHeight="1" x14ac:dyDescent="0.25">
      <c r="A178" s="36"/>
      <c r="B178" s="18">
        <v>5030.57</v>
      </c>
      <c r="C178" s="18"/>
      <c r="D178" s="19"/>
      <c r="E178" s="20"/>
    </row>
    <row r="179" spans="1:5" ht="22.5" customHeight="1" x14ac:dyDescent="0.25">
      <c r="A179" s="35"/>
      <c r="B179" s="21">
        <v>288.64</v>
      </c>
      <c r="C179" s="18"/>
      <c r="D179" s="19"/>
      <c r="E179" s="20"/>
    </row>
    <row r="180" spans="1:5" ht="22.5" customHeight="1" x14ac:dyDescent="0.25">
      <c r="A180" s="36"/>
      <c r="B180" s="18">
        <v>2100.62</v>
      </c>
      <c r="C180" s="18"/>
      <c r="D180" s="19"/>
      <c r="E180" s="20"/>
    </row>
    <row r="181" spans="1:5" ht="22.5" customHeight="1" x14ac:dyDescent="0.25">
      <c r="A181" s="35"/>
      <c r="B181" s="21">
        <v>13555.53</v>
      </c>
      <c r="C181" s="18"/>
      <c r="D181" s="19"/>
      <c r="E181" s="20"/>
    </row>
    <row r="182" spans="1:5" ht="22.5" customHeight="1" x14ac:dyDescent="0.25">
      <c r="A182" s="36"/>
      <c r="B182" s="18">
        <v>7584.9</v>
      </c>
      <c r="C182" s="18"/>
      <c r="D182" s="19"/>
      <c r="E182" s="20"/>
    </row>
    <row r="183" spans="1:5" ht="22.5" customHeight="1" x14ac:dyDescent="0.25">
      <c r="A183" s="35"/>
      <c r="B183" s="38">
        <v>198</v>
      </c>
      <c r="C183" s="18"/>
      <c r="D183" s="19"/>
      <c r="E183" s="20"/>
    </row>
    <row r="184" spans="1:5" ht="22.5" customHeight="1" x14ac:dyDescent="0.25">
      <c r="A184" s="36"/>
      <c r="B184" s="39">
        <v>230.55</v>
      </c>
      <c r="C184" s="18"/>
      <c r="D184" s="19"/>
      <c r="E184" s="20"/>
    </row>
    <row r="185" spans="1:5" ht="22.5" customHeight="1" x14ac:dyDescent="0.25">
      <c r="A185" s="35"/>
      <c r="B185" s="21"/>
      <c r="C185" s="21">
        <v>1.19</v>
      </c>
      <c r="D185" s="19"/>
      <c r="E185" s="20"/>
    </row>
    <row r="186" spans="1:5" ht="22.5" customHeight="1" x14ac:dyDescent="0.25">
      <c r="A186" s="36"/>
      <c r="B186" s="18"/>
      <c r="C186" s="18">
        <v>280945.44</v>
      </c>
      <c r="D186" s="19"/>
      <c r="E186" s="20"/>
    </row>
    <row r="187" spans="1:5" ht="22.5" customHeight="1" x14ac:dyDescent="0.25">
      <c r="A187" s="17"/>
      <c r="B187" s="34"/>
      <c r="C187" s="18"/>
      <c r="D187" s="19"/>
      <c r="E187" s="20"/>
    </row>
    <row r="188" spans="1:5" ht="22.5" customHeight="1" x14ac:dyDescent="0.25">
      <c r="A188" s="5"/>
      <c r="B188" s="24"/>
      <c r="C188" s="24"/>
      <c r="D188" s="19"/>
      <c r="E188" s="20"/>
    </row>
    <row r="189" spans="1:5" ht="22.5" customHeight="1" x14ac:dyDescent="0.25">
      <c r="A189" s="5"/>
      <c r="B189" s="24"/>
      <c r="C189" s="24"/>
      <c r="D189" s="19"/>
      <c r="E189" s="20"/>
    </row>
    <row r="190" spans="1:5" ht="22.5" customHeight="1" x14ac:dyDescent="0.25">
      <c r="A190" s="5"/>
      <c r="B190" s="24"/>
      <c r="C190" s="24"/>
      <c r="D190" s="19"/>
      <c r="E190" s="20"/>
    </row>
    <row r="191" spans="1:5" ht="22.5" customHeight="1" thickBot="1" x14ac:dyDescent="0.3">
      <c r="A191" s="5"/>
      <c r="B191" s="24"/>
      <c r="C191" s="24"/>
      <c r="D191" s="19"/>
      <c r="E191" s="20"/>
    </row>
    <row r="192" spans="1:5" ht="22.5" customHeight="1" thickBot="1" x14ac:dyDescent="0.3">
      <c r="A192" s="2" t="s">
        <v>3</v>
      </c>
      <c r="B192" s="25">
        <f>SUM(B11:B190)</f>
        <v>13999663.24</v>
      </c>
      <c r="C192" s="25">
        <f>SUM(C11:C190)</f>
        <v>13999663.229999997</v>
      </c>
      <c r="D192" s="19"/>
      <c r="E192" s="20"/>
    </row>
    <row r="193" spans="1:8" ht="22.5" customHeight="1" thickBot="1" x14ac:dyDescent="0.3">
      <c r="A193" s="2" t="s">
        <v>4</v>
      </c>
      <c r="B193" s="43">
        <f>B9-B192+C192</f>
        <v>9.9999999962747097</v>
      </c>
      <c r="C193" s="44"/>
      <c r="D193" s="19"/>
      <c r="E193" s="45"/>
      <c r="F193" s="45"/>
      <c r="G193" s="45"/>
      <c r="H193" s="45"/>
    </row>
    <row r="194" spans="1:8" ht="22.5" customHeight="1" x14ac:dyDescent="0.25">
      <c r="A194" s="1"/>
      <c r="B194" s="19"/>
      <c r="C194" s="19"/>
      <c r="D194" s="19"/>
      <c r="E194" s="20"/>
    </row>
    <row r="195" spans="1:8" ht="22.5" customHeight="1" x14ac:dyDescent="0.25">
      <c r="A195" s="1"/>
      <c r="B195" s="26" t="s">
        <v>8</v>
      </c>
      <c r="C195" s="30">
        <f>SUM(B15)</f>
        <v>167</v>
      </c>
      <c r="D195" s="19"/>
      <c r="E195" s="20"/>
    </row>
    <row r="196" spans="1:8" ht="22.5" customHeight="1" x14ac:dyDescent="0.25">
      <c r="A196" s="1"/>
      <c r="B196" s="27" t="s">
        <v>9</v>
      </c>
      <c r="C196" s="33">
        <f>SUM(B31,B32,B33,B34,B35,B36,B48,B63,B74,B75,B76,B94,B95,B104,B105,B140,B141,B142,B143,B164,B165,B166,B174,B183,B184)</f>
        <v>4483.2</v>
      </c>
      <c r="D196" s="19"/>
      <c r="E196" s="20"/>
    </row>
    <row r="197" spans="1:8" ht="22.5" customHeight="1" x14ac:dyDescent="0.25">
      <c r="A197" s="1"/>
      <c r="B197" s="28" t="s">
        <v>7</v>
      </c>
      <c r="C197" s="29">
        <f>C195+C196</f>
        <v>4650.2</v>
      </c>
      <c r="D197" s="19"/>
      <c r="E197" s="20"/>
    </row>
    <row r="198" spans="1:8" ht="22.5" customHeight="1" x14ac:dyDescent="0.2">
      <c r="A198" s="1"/>
      <c r="B198" s="1"/>
      <c r="C198" s="1"/>
      <c r="D198" s="13"/>
    </row>
  </sheetData>
  <autoFilter ref="A10:C190"/>
  <mergeCells count="4">
    <mergeCell ref="A7:D7"/>
    <mergeCell ref="B9:C9"/>
    <mergeCell ref="B193:C193"/>
    <mergeCell ref="E193:H193"/>
  </mergeCells>
  <pageMargins left="0.51181102362204722" right="0.51181102362204722" top="1.1023622047244095" bottom="0.78740157480314965" header="0.51181102362204722" footer="0.51181102362204722"/>
  <pageSetup paperSize="9" scale="40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36"/>
  <sheetViews>
    <sheetView showGridLines="0" zoomScaleNormal="100" zoomScaleSheetLayoutView="80" workbookViewId="0">
      <selection activeCell="A8" sqref="A8"/>
    </sheetView>
  </sheetViews>
  <sheetFormatPr defaultRowHeight="22.5" customHeight="1" x14ac:dyDescent="0.25"/>
  <cols>
    <col min="1" max="1" width="18.28515625" customWidth="1"/>
    <col min="2" max="2" width="50.140625" customWidth="1"/>
    <col min="3" max="3" width="52.28515625" customWidth="1"/>
    <col min="4" max="4" width="8.85546875" customWidth="1"/>
    <col min="7" max="1025" width="8.5703125" customWidth="1"/>
  </cols>
  <sheetData>
    <row r="6" spans="1:4" ht="22.5" customHeight="1" thickBot="1" x14ac:dyDescent="0.3"/>
    <row r="7" spans="1:4" ht="22.5" customHeight="1" thickBot="1" x14ac:dyDescent="0.3">
      <c r="A7" s="41" t="s">
        <v>11</v>
      </c>
      <c r="B7" s="41"/>
      <c r="C7" s="41"/>
      <c r="D7" s="41"/>
    </row>
    <row r="8" spans="1:4" ht="22.5" customHeight="1" thickBot="1" x14ac:dyDescent="0.3">
      <c r="A8" s="1"/>
      <c r="B8" s="1"/>
      <c r="C8" s="1"/>
      <c r="D8" s="1"/>
    </row>
    <row r="9" spans="1:4" ht="22.5" customHeight="1" thickBot="1" x14ac:dyDescent="0.3">
      <c r="A9" s="2" t="s">
        <v>0</v>
      </c>
      <c r="B9" s="42">
        <v>10</v>
      </c>
      <c r="C9" s="42"/>
      <c r="D9" s="1"/>
    </row>
    <row r="10" spans="1:4" ht="22.5" customHeight="1" x14ac:dyDescent="0.25">
      <c r="A10" s="1"/>
      <c r="B10" s="3" t="s">
        <v>1</v>
      </c>
      <c r="C10" s="3" t="s">
        <v>2</v>
      </c>
      <c r="D10" s="1"/>
    </row>
    <row r="11" spans="1:4" ht="22.5" customHeight="1" x14ac:dyDescent="0.25">
      <c r="A11" s="1"/>
      <c r="B11" s="40">
        <v>167</v>
      </c>
      <c r="C11" s="4"/>
      <c r="D11" s="1"/>
    </row>
    <row r="12" spans="1:4" ht="22.5" customHeight="1" x14ac:dyDescent="0.25">
      <c r="A12" s="1"/>
      <c r="B12" s="4"/>
      <c r="C12" s="4">
        <v>166.96</v>
      </c>
      <c r="D12" s="1"/>
    </row>
    <row r="13" spans="1:4" ht="22.5" customHeight="1" x14ac:dyDescent="0.25">
      <c r="A13" s="5"/>
      <c r="B13" s="4"/>
      <c r="C13" s="4">
        <v>0.04</v>
      </c>
      <c r="D13" s="1"/>
    </row>
    <row r="14" spans="1:4" ht="22.5" customHeight="1" x14ac:dyDescent="0.25">
      <c r="A14" s="5"/>
      <c r="B14" s="4">
        <v>1187538.21</v>
      </c>
      <c r="C14" s="4"/>
      <c r="D14" s="1"/>
    </row>
    <row r="15" spans="1:4" ht="22.5" customHeight="1" x14ac:dyDescent="0.25">
      <c r="A15" s="5"/>
      <c r="B15" s="4"/>
      <c r="C15" s="4">
        <v>1187538.21</v>
      </c>
      <c r="D15" s="1"/>
    </row>
    <row r="16" spans="1:4" ht="22.5" customHeight="1" x14ac:dyDescent="0.25">
      <c r="A16" s="5"/>
      <c r="B16" s="4">
        <v>251957.82</v>
      </c>
      <c r="C16" s="4"/>
      <c r="D16" s="1"/>
    </row>
    <row r="17" spans="1:4" ht="22.5" customHeight="1" x14ac:dyDescent="0.25">
      <c r="A17" s="5"/>
      <c r="B17" s="4"/>
      <c r="C17" s="4">
        <v>251957.82</v>
      </c>
      <c r="D17" s="1"/>
    </row>
    <row r="18" spans="1:4" ht="22.5" customHeight="1" x14ac:dyDescent="0.25">
      <c r="A18" s="5"/>
      <c r="B18" s="4"/>
      <c r="C18" s="4"/>
      <c r="D18" s="1"/>
    </row>
    <row r="19" spans="1:4" ht="22.5" customHeight="1" x14ac:dyDescent="0.25">
      <c r="A19" s="5"/>
      <c r="B19" s="4"/>
      <c r="C19" s="4"/>
      <c r="D19" s="1"/>
    </row>
    <row r="20" spans="1:4" ht="22.5" customHeight="1" x14ac:dyDescent="0.25">
      <c r="A20" s="5"/>
      <c r="B20" s="4"/>
      <c r="C20" s="4"/>
      <c r="D20" s="1"/>
    </row>
    <row r="21" spans="1:4" ht="22.5" customHeight="1" x14ac:dyDescent="0.25">
      <c r="A21" s="5"/>
      <c r="B21" s="4"/>
      <c r="C21" s="4"/>
      <c r="D21" s="1"/>
    </row>
    <row r="22" spans="1:4" ht="22.5" customHeight="1" x14ac:dyDescent="0.25">
      <c r="A22" s="5"/>
      <c r="B22" s="4"/>
      <c r="C22" s="4"/>
      <c r="D22" s="1"/>
    </row>
    <row r="23" spans="1:4" ht="22.5" customHeight="1" x14ac:dyDescent="0.25">
      <c r="A23" s="5"/>
      <c r="B23" s="4"/>
      <c r="C23" s="4"/>
      <c r="D23" s="1"/>
    </row>
    <row r="24" spans="1:4" ht="22.5" customHeight="1" x14ac:dyDescent="0.25">
      <c r="A24" s="5"/>
      <c r="B24" s="6"/>
      <c r="C24" s="6"/>
      <c r="D24" s="1"/>
    </row>
    <row r="25" spans="1:4" ht="22.5" customHeight="1" x14ac:dyDescent="0.25">
      <c r="A25" s="5"/>
      <c r="B25" s="6"/>
      <c r="C25" s="6"/>
      <c r="D25" s="1"/>
    </row>
    <row r="26" spans="1:4" ht="22.5" customHeight="1" x14ac:dyDescent="0.25">
      <c r="A26" s="5"/>
      <c r="B26" s="6"/>
      <c r="C26" s="6"/>
      <c r="D26" s="1"/>
    </row>
    <row r="27" spans="1:4" ht="22.5" customHeight="1" thickBot="1" x14ac:dyDescent="0.3">
      <c r="A27" s="5"/>
      <c r="B27" s="6"/>
      <c r="C27" s="6"/>
      <c r="D27" s="1"/>
    </row>
    <row r="28" spans="1:4" ht="22.5" customHeight="1" thickBot="1" x14ac:dyDescent="0.3">
      <c r="A28" s="2" t="s">
        <v>3</v>
      </c>
      <c r="B28" s="7">
        <f>SUM(B11:B27)</f>
        <v>1439663.03</v>
      </c>
      <c r="C28" s="7">
        <f>SUM(C11:C27)</f>
        <v>1439663.03</v>
      </c>
      <c r="D28" s="1"/>
    </row>
    <row r="29" spans="1:4" ht="22.5" customHeight="1" thickBot="1" x14ac:dyDescent="0.3">
      <c r="A29" s="2" t="s">
        <v>4</v>
      </c>
      <c r="B29" s="46">
        <f>B9-B28+C28</f>
        <v>10</v>
      </c>
      <c r="C29" s="47"/>
      <c r="D29" s="1"/>
    </row>
    <row r="30" spans="1:4" ht="22.5" customHeight="1" x14ac:dyDescent="0.25">
      <c r="A30" s="1"/>
      <c r="B30" s="1"/>
      <c r="C30" s="1"/>
      <c r="D30" s="1"/>
    </row>
    <row r="31" spans="1:4" ht="22.5" customHeight="1" x14ac:dyDescent="0.25">
      <c r="A31" s="1"/>
      <c r="B31" s="1"/>
      <c r="C31" s="1"/>
      <c r="D31" s="1"/>
    </row>
    <row r="32" spans="1:4" ht="22.5" customHeight="1" x14ac:dyDescent="0.25">
      <c r="A32" s="1"/>
      <c r="B32" s="1"/>
      <c r="C32" s="1"/>
      <c r="D32" s="1"/>
    </row>
    <row r="33" spans="1:4" ht="22.5" customHeight="1" x14ac:dyDescent="0.25">
      <c r="A33" s="1"/>
      <c r="B33" s="11" t="s">
        <v>5</v>
      </c>
      <c r="C33" s="8"/>
      <c r="D33" s="1"/>
    </row>
    <row r="34" spans="1:4" ht="22.5" customHeight="1" x14ac:dyDescent="0.25">
      <c r="A34" s="1"/>
      <c r="B34" s="9" t="s">
        <v>6</v>
      </c>
      <c r="C34" s="10">
        <v>167</v>
      </c>
      <c r="D34" s="1"/>
    </row>
    <row r="35" spans="1:4" ht="22.5" customHeight="1" x14ac:dyDescent="0.25">
      <c r="A35" s="1"/>
      <c r="B35" s="1" t="s">
        <v>7</v>
      </c>
      <c r="C35" s="8">
        <f>SUM(C33:C34)</f>
        <v>167</v>
      </c>
      <c r="D35" s="1"/>
    </row>
    <row r="36" spans="1:4" ht="22.5" customHeight="1" x14ac:dyDescent="0.25">
      <c r="A36" s="1"/>
      <c r="B36" s="1"/>
      <c r="C36" s="1"/>
      <c r="D36" s="1"/>
    </row>
  </sheetData>
  <mergeCells count="3">
    <mergeCell ref="A7:D7"/>
    <mergeCell ref="B9:C9"/>
    <mergeCell ref="B29:C29"/>
  </mergeCells>
  <pageMargins left="0.51181102362204722" right="0.51181102362204722" top="1.1023622047244095" bottom="0.78740157480314965" header="0.51181102362204722" footer="0.51181102362204722"/>
  <pageSetup paperSize="9" scale="40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CONTA 38426-5</vt:lpstr>
      <vt:lpstr>CONTA 30189-8</vt:lpstr>
      <vt:lpstr>'CONTA 30189-8'!Area_de_impressao</vt:lpstr>
      <vt:lpstr>'CONTA 38426-5'!Area_de_impressao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Cristiane de Carvalho</dc:creator>
  <cp:lastModifiedBy>Daniella Araci de Souza Romualdo</cp:lastModifiedBy>
  <cp:revision>4</cp:revision>
  <cp:lastPrinted>2020-12-16T19:13:44Z</cp:lastPrinted>
  <dcterms:created xsi:type="dcterms:W3CDTF">2017-09-04T12:36:37Z</dcterms:created>
  <dcterms:modified xsi:type="dcterms:W3CDTF">2020-12-21T14:49:14Z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